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eek"/>
    <sheet r:id="rId2" sheetId="2" name="How to use"/>
  </sheets>
  <definedNames/>
  <calcPr/>
</workbook>
</file>

<file path=xl/sharedStrings.xml><?xml version="1.0" encoding="utf-8"?>
<sst xmlns="http://schemas.openxmlformats.org/spreadsheetml/2006/main">
  <si>
    <t>Labour attendance register and weekly wage sheet</t>
  </si>
  <si>
    <t>Site: ____________   Week from: ________ to: ________   Marked by: ____________   Approved by (owner): ____________</t>
  </si>
  <si>
    <t>Marks: P = present (1 day), H = half day (0.5), A = absent, R = site stopped by weather or the site (paid as 0.5 here; edit column N if your policy differs). For a group under a head, type the headcount each day and put the head's name in 'Group / head'.</t>
  </si>
  <si>
    <t>Worker ID</t>
  </si>
  <si>
    <t>Name</t>
  </si>
  <si>
    <t>Trade</t>
  </si>
  <si>
    <t>Group / head</t>
  </si>
  <si>
    <t>Day rate</t>
  </si>
  <si>
    <t>OT rate / hour</t>
  </si>
  <si>
    <t>Mon</t>
  </si>
  <si>
    <t>Tue</t>
  </si>
  <si>
    <t>Wed</t>
  </si>
  <si>
    <t>Thu</t>
  </si>
  <si>
    <t>Fri</t>
  </si>
  <si>
    <t>Sat</t>
  </si>
  <si>
    <t>Sun</t>
  </si>
  <si>
    <t>Days</t>
  </si>
  <si>
    <t>OT hours</t>
  </si>
  <si>
    <t>Wages</t>
  </si>
  <si>
    <t>OT pay</t>
  </si>
  <si>
    <t>Gross</t>
  </si>
  <si>
    <t>Advances</t>
  </si>
  <si>
    <t>Other deductions</t>
  </si>
  <si>
    <t>Net payable</t>
  </si>
  <si>
    <t>Paid on</t>
  </si>
  <si>
    <t>Signature / thumb</t>
  </si>
  <si>
    <t>Checked by</t>
  </si>
  <si>
    <t>W-01</t>
  </si>
  <si>
    <t>Mason (sample)</t>
  </si>
  <si>
    <t>Mason</t>
  </si>
  <si>
    <t>P</t>
  </si>
  <si>
    <t>H</t>
  </si>
  <si>
    <t>W-02</t>
  </si>
  <si>
    <t>Steel fixer (sample)</t>
  </si>
  <si>
    <t>Steel fixer</t>
  </si>
  <si>
    <t>A</t>
  </si>
  <si>
    <t>W-03</t>
  </si>
  <si>
    <t>Helper (sample)</t>
  </si>
  <si>
    <t>Helper</t>
  </si>
  <si>
    <t>R</t>
  </si>
  <si>
    <t>G-01</t>
  </si>
  <si>
    <t>Group of 5 (sample)</t>
  </si>
  <si>
    <t>Brickwork</t>
  </si>
  <si>
    <t>Group head</t>
  </si>
  <si>
    <t>Totals</t>
  </si>
  <si>
    <t>Labour cost per unit of work (optional)</t>
  </si>
  <si>
    <t>Work measured this week (e.g. m² of blockwork)</t>
  </si>
  <si>
    <t>Labour cost of the crew that did it</t>
  </si>
  <si>
    <t>Labour cost per unit</t>
  </si>
  <si>
    <t>Estimated labour rate per unit</t>
  </si>
  <si>
    <t>Over (+) / under (−) estimate</t>
  </si>
  <si>
    <t>How to use this register</t>
  </si>
  <si>
    <t>1. Make one copy of the 'Week' sheet per site per week. Keep last week's copy unchanged.</t>
  </si>
  <si>
    <t>2. The site engineer marks attendance every day before work ends. Do not fill a week from memory.</t>
  </si>
  <si>
    <t>3. Daily-wage workers: type P, H, A or R. A group under a head: type the headcount for the day.</t>
  </si>
  <si>
    <t>4. Overtime: only hours approved before they were worked.</t>
  </si>
  <si>
    <t>5. Record every advance on the day it is given, with the date and who gave it.</t>
  </si>
  <si>
    <t>6. On pay day the project manager checks days against the daily site report; the owner approves the net total.</t>
  </si>
  <si>
    <t>7. Each worker (or the group head) signs or gives a thumb impression against the amount received.</t>
  </si>
  <si>
    <t>8. Rules on records, deductions and pay intervals depend on your country: check local labour law before you rely on this format.</t>
  </si>
  <si>
    <t>Sample rows are illustrative figures, not market rates. Delete them before use.</t>
  </si>
  <si>
    <t>From the Aaghaz360 guide: https://aaghaz360.com/guides/construction-labour-attendance-register/</t>
  </si>
</sst>
</file>

<file path=xl/styles.xml><?xml version="1.0" encoding="utf-8"?>
<styleSheet xmlns="http://schemas.openxmlformats.org/spreadsheetml/2006/main">
  <numFmts count="3">
    <numFmt numFmtId="100" formatCode="#,##0.00"/>
    <numFmt numFmtId="101" formatCode="0.0"/>
    <numFmt numFmtId="102" formatCode="0.0%"/>
  </numFmts>
  <fonts count="4">
    <font>
      <family val="2"/>
      <scheme val="minor"/>
      <color theme="1"/>
    </font>
    <font>
      <sz val="14"/>
      <family val="2"/>
      <b/>
      <color theme="1"/>
    </font>
    <font>
      <family val="2"/>
      <scheme val="minor"/>
      <i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1ECE8"/>
        <bgColor indexed="64"/>
      </patternFill>
    </fill>
  </fills>
  <borders count="1">
    <border>
      <left/>
      <right/>
      <top/>
      <bottom/>
      <diagonal/>
    </border>
  </borders>
  <cellXfs count="10">
    <xf/>
    <xf fontId="1" applyFont="1"/>
    <xf fontId="2" applyFont="1"/>
    <xf fontId="3" applyFont="1" fillId="2" applyFill="1" applyAlignment="1">
      <alignment wrapText="1"/>
    </xf>
    <xf numFmtId="100" applyNumberFormat="1"/>
    <xf numFmtId="101" applyNumberFormat="1"/>
    <xf fontId="3" applyFont="1"/>
    <xf numFmtId="101" applyNumberFormat="1" fontId="3" applyFont="1"/>
    <xf numFmtId="100" applyNumberFormat="1" fontId="3" applyFon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2" topLeftCell="C5" activePane="bottomRight" state="frozen"/>
    </sheetView>
  </sheetViews>
  <cols>
    <col min="1" max="1" width="10" customWidth="1"/>
    <col min="2" max="2" width="22" customWidth="1"/>
    <col min="3" max="3" width="13" customWidth="1"/>
    <col min="4" max="4" width="14" customWidth="1"/>
    <col min="5" max="5" width="9" customWidth="1"/>
    <col min="6" max="6" width="9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7" customWidth="1"/>
    <col min="15" max="15" width="8" customWidth="1"/>
    <col min="16" max="16" width="10" customWidth="1"/>
    <col min="17" max="17" width="9" customWidth="1"/>
    <col min="18" max="18" width="10" customWidth="1"/>
    <col min="19" max="19" width="10" customWidth="1"/>
    <col min="20" max="20" width="11" customWidth="1"/>
    <col min="21" max="21" width="11" customWidth="1"/>
    <col min="22" max="22" width="10" customWidth="1"/>
    <col min="23" max="23" width="16" customWidth="1"/>
    <col min="24" max="24" width="12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3" t="s">
        <v>25</v>
      </c>
      <c r="X4" s="3" t="s">
        <v>26</v>
      </c>
    </row>
    <row r="5">
      <c r="A5" t="s">
        <v>27</v>
      </c>
      <c r="B5" t="s">
        <v>28</v>
      </c>
      <c r="C5" t="s">
        <v>29</v>
      </c>
      <c r="E5" s="4">
        <v>25</v>
      </c>
      <c r="F5" s="4">
        <v>4</v>
      </c>
      <c r="G5" t="s">
        <v>30</v>
      </c>
      <c r="H5" t="s">
        <v>30</v>
      </c>
      <c r="I5" t="s">
        <v>30</v>
      </c>
      <c r="J5" t="s">
        <v>31</v>
      </c>
      <c r="K5" t="s">
        <v>30</v>
      </c>
      <c r="L5" t="s">
        <v>30</v>
      </c>
      <c r="N5" s="5">
        <f>IF(B5="","",IF(D5="",COUNTIF(G5:M5,"P")+0.5*COUNTIF(G5:M5,"H")+0.5*COUNTIF(G5:M5,"R"),SUM(G5:M5)))</f>
      </c>
      <c r="O5">
        <v>3</v>
      </c>
      <c r="P5" s="4">
        <f>IF(B5="","",N5*E5)</f>
      </c>
      <c r="Q5" s="4">
        <f>IF(B5="","",O5*F5)</f>
      </c>
      <c r="R5" s="4">
        <f>IF(B5="","",P5+Q5)</f>
      </c>
      <c r="S5" s="4">
        <v>40</v>
      </c>
      <c r="U5" s="4">
        <f>IF(B5="","",R5-S5-T5)</f>
      </c>
    </row>
    <row r="6">
      <c r="A6" t="s">
        <v>32</v>
      </c>
      <c r="B6" t="s">
        <v>33</v>
      </c>
      <c r="C6" t="s">
        <v>34</v>
      </c>
      <c r="E6" s="4">
        <v>22</v>
      </c>
      <c r="F6" s="4">
        <v>3.5</v>
      </c>
      <c r="G6" t="s">
        <v>30</v>
      </c>
      <c r="H6" t="s">
        <v>30</v>
      </c>
      <c r="I6" t="s">
        <v>35</v>
      </c>
      <c r="J6" t="s">
        <v>30</v>
      </c>
      <c r="K6" t="s">
        <v>30</v>
      </c>
      <c r="L6" t="s">
        <v>30</v>
      </c>
      <c r="N6" s="5">
        <f>IF(B6="","",IF(D6="",COUNTIF(G6:M6,"P")+0.5*COUNTIF(G6:M6,"H")+0.5*COUNTIF(G6:M6,"R"),SUM(G6:M6)))</f>
      </c>
      <c r="O6">
        <v>4</v>
      </c>
      <c r="P6" s="4">
        <f>IF(B6="","",N6*E6)</f>
      </c>
      <c r="Q6" s="4">
        <f>IF(B6="","",O6*F6)</f>
      </c>
      <c r="R6" s="4">
        <f>IF(B6="","",P6+Q6)</f>
      </c>
      <c r="U6" s="4">
        <f>IF(B6="","",R6-S6-T6)</f>
      </c>
    </row>
    <row r="7">
      <c r="A7" t="s">
        <v>36</v>
      </c>
      <c r="B7" t="s">
        <v>37</v>
      </c>
      <c r="C7" t="s">
        <v>38</v>
      </c>
      <c r="E7" s="4">
        <v>15</v>
      </c>
      <c r="F7" s="4">
        <v>2.5</v>
      </c>
      <c r="G7" t="s">
        <v>30</v>
      </c>
      <c r="H7" t="s">
        <v>30</v>
      </c>
      <c r="I7" t="s">
        <v>30</v>
      </c>
      <c r="J7" t="s">
        <v>30</v>
      </c>
      <c r="K7" t="s">
        <v>39</v>
      </c>
      <c r="L7" t="s">
        <v>30</v>
      </c>
      <c r="N7" s="5">
        <f>IF(B7="","",IF(D7="",COUNTIF(G7:M7,"P")+0.5*COUNTIF(G7:M7,"H")+0.5*COUNTIF(G7:M7,"R"),SUM(G7:M7)))</f>
      </c>
      <c r="O7">
        <v>0</v>
      </c>
      <c r="P7" s="4">
        <f>IF(B7="","",N7*E7)</f>
      </c>
      <c r="Q7" s="4">
        <f>IF(B7="","",O7*F7)</f>
      </c>
      <c r="R7" s="4">
        <f>IF(B7="","",P7+Q7)</f>
      </c>
      <c r="U7" s="4">
        <f>IF(B7="","",R7-S7-T7)</f>
      </c>
    </row>
    <row r="8">
      <c r="A8" t="s">
        <v>40</v>
      </c>
      <c r="B8" t="s">
        <v>41</v>
      </c>
      <c r="C8" t="s">
        <v>42</v>
      </c>
      <c r="D8" t="s">
        <v>43</v>
      </c>
      <c r="E8" s="4">
        <v>16</v>
      </c>
      <c r="F8" s="4">
        <v>0</v>
      </c>
      <c r="G8">
        <v>5</v>
      </c>
      <c r="H8">
        <v>5</v>
      </c>
      <c r="I8">
        <v>4</v>
      </c>
      <c r="J8">
        <v>5</v>
      </c>
      <c r="K8">
        <v>5</v>
      </c>
      <c r="L8">
        <v>3</v>
      </c>
      <c r="N8" s="5">
        <f>IF(B8="","",IF(D8="",COUNTIF(G8:M8,"P")+0.5*COUNTIF(G8:M8,"H")+0.5*COUNTIF(G8:M8,"R"),SUM(G8:M8)))</f>
      </c>
      <c r="O8">
        <v>0</v>
      </c>
      <c r="P8" s="4">
        <f>IF(B8="","",N8*E8)</f>
      </c>
      <c r="Q8" s="4">
        <f>IF(B8="","",O8*F8)</f>
      </c>
      <c r="R8" s="4">
        <f>IF(B8="","",P8+Q8)</f>
      </c>
      <c r="S8" s="4">
        <v>100</v>
      </c>
      <c r="U8" s="4">
        <f>IF(B8="","",R8-S8-T8)</f>
      </c>
    </row>
    <row r="9">
      <c r="N9" s="5">
        <f>IF(B9="","",IF(D9="",COUNTIF(G9:M9,"P")+0.5*COUNTIF(G9:M9,"H")+0.5*COUNTIF(G9:M9,"R"),SUM(G9:M9)))</f>
      </c>
      <c r="P9" s="4">
        <f>IF(B9="","",N9*E9)</f>
      </c>
      <c r="Q9" s="4">
        <f>IF(B9="","",O9*F9)</f>
      </c>
      <c r="R9" s="4">
        <f>IF(B9="","",P9+Q9)</f>
      </c>
      <c r="U9" s="4">
        <f>IF(B9="","",R9-S9-T9)</f>
      </c>
    </row>
    <row r="10">
      <c r="N10" s="5">
        <f>IF(B10="","",IF(D10="",COUNTIF(G10:M10,"P")+0.5*COUNTIF(G10:M10,"H")+0.5*COUNTIF(G10:M10,"R"),SUM(G10:M10)))</f>
      </c>
      <c r="P10" s="4">
        <f>IF(B10="","",N10*E10)</f>
      </c>
      <c r="Q10" s="4">
        <f>IF(B10="","",O10*F10)</f>
      </c>
      <c r="R10" s="4">
        <f>IF(B10="","",P10+Q10)</f>
      </c>
      <c r="U10" s="4">
        <f>IF(B10="","",R10-S10-T10)</f>
      </c>
    </row>
    <row r="11">
      <c r="N11" s="5">
        <f>IF(B11="","",IF(D11="",COUNTIF(G11:M11,"P")+0.5*COUNTIF(G11:M11,"H")+0.5*COUNTIF(G11:M11,"R"),SUM(G11:M11)))</f>
      </c>
      <c r="P11" s="4">
        <f>IF(B11="","",N11*E11)</f>
      </c>
      <c r="Q11" s="4">
        <f>IF(B11="","",O11*F11)</f>
      </c>
      <c r="R11" s="4">
        <f>IF(B11="","",P11+Q11)</f>
      </c>
      <c r="U11" s="4">
        <f>IF(B11="","",R11-S11-T11)</f>
      </c>
    </row>
    <row r="12">
      <c r="N12" s="5">
        <f>IF(B12="","",IF(D12="",COUNTIF(G12:M12,"P")+0.5*COUNTIF(G12:M12,"H")+0.5*COUNTIF(G12:M12,"R"),SUM(G12:M12)))</f>
      </c>
      <c r="P12" s="4">
        <f>IF(B12="","",N12*E12)</f>
      </c>
      <c r="Q12" s="4">
        <f>IF(B12="","",O12*F12)</f>
      </c>
      <c r="R12" s="4">
        <f>IF(B12="","",P12+Q12)</f>
      </c>
      <c r="U12" s="4">
        <f>IF(B12="","",R12-S12-T12)</f>
      </c>
    </row>
    <row r="13">
      <c r="N13" s="5">
        <f>IF(B13="","",IF(D13="",COUNTIF(G13:M13,"P")+0.5*COUNTIF(G13:M13,"H")+0.5*COUNTIF(G13:M13,"R"),SUM(G13:M13)))</f>
      </c>
      <c r="P13" s="4">
        <f>IF(B13="","",N13*E13)</f>
      </c>
      <c r="Q13" s="4">
        <f>IF(B13="","",O13*F13)</f>
      </c>
      <c r="R13" s="4">
        <f>IF(B13="","",P13+Q13)</f>
      </c>
      <c r="U13" s="4">
        <f>IF(B13="","",R13-S13-T13)</f>
      </c>
    </row>
    <row r="14">
      <c r="N14" s="5">
        <f>IF(B14="","",IF(D14="",COUNTIF(G14:M14,"P")+0.5*COUNTIF(G14:M14,"H")+0.5*COUNTIF(G14:M14,"R"),SUM(G14:M14)))</f>
      </c>
      <c r="P14" s="4">
        <f>IF(B14="","",N14*E14)</f>
      </c>
      <c r="Q14" s="4">
        <f>IF(B14="","",O14*F14)</f>
      </c>
      <c r="R14" s="4">
        <f>IF(B14="","",P14+Q14)</f>
      </c>
      <c r="U14" s="4">
        <f>IF(B14="","",R14-S14-T14)</f>
      </c>
    </row>
    <row r="15">
      <c r="N15" s="5">
        <f>IF(B15="","",IF(D15="",COUNTIF(G15:M15,"P")+0.5*COUNTIF(G15:M15,"H")+0.5*COUNTIF(G15:M15,"R"),SUM(G15:M15)))</f>
      </c>
      <c r="P15" s="4">
        <f>IF(B15="","",N15*E15)</f>
      </c>
      <c r="Q15" s="4">
        <f>IF(B15="","",O15*F15)</f>
      </c>
      <c r="R15" s="4">
        <f>IF(B15="","",P15+Q15)</f>
      </c>
      <c r="U15" s="4">
        <f>IF(B15="","",R15-S15-T15)</f>
      </c>
    </row>
    <row r="16">
      <c r="N16" s="5">
        <f>IF(B16="","",IF(D16="",COUNTIF(G16:M16,"P")+0.5*COUNTIF(G16:M16,"H")+0.5*COUNTIF(G16:M16,"R"),SUM(G16:M16)))</f>
      </c>
      <c r="P16" s="4">
        <f>IF(B16="","",N16*E16)</f>
      </c>
      <c r="Q16" s="4">
        <f>IF(B16="","",O16*F16)</f>
      </c>
      <c r="R16" s="4">
        <f>IF(B16="","",P16+Q16)</f>
      </c>
      <c r="U16" s="4">
        <f>IF(B16="","",R16-S16-T16)</f>
      </c>
    </row>
    <row r="17">
      <c r="N17" s="5">
        <f>IF(B17="","",IF(D17="",COUNTIF(G17:M17,"P")+0.5*COUNTIF(G17:M17,"H")+0.5*COUNTIF(G17:M17,"R"),SUM(G17:M17)))</f>
      </c>
      <c r="P17" s="4">
        <f>IF(B17="","",N17*E17)</f>
      </c>
      <c r="Q17" s="4">
        <f>IF(B17="","",O17*F17)</f>
      </c>
      <c r="R17" s="4">
        <f>IF(B17="","",P17+Q17)</f>
      </c>
      <c r="U17" s="4">
        <f>IF(B17="","",R17-S17-T17)</f>
      </c>
    </row>
    <row r="18">
      <c r="N18" s="5">
        <f>IF(B18="","",IF(D18="",COUNTIF(G18:M18,"P")+0.5*COUNTIF(G18:M18,"H")+0.5*COUNTIF(G18:M18,"R"),SUM(G18:M18)))</f>
      </c>
      <c r="P18" s="4">
        <f>IF(B18="","",N18*E18)</f>
      </c>
      <c r="Q18" s="4">
        <f>IF(B18="","",O18*F18)</f>
      </c>
      <c r="R18" s="4">
        <f>IF(B18="","",P18+Q18)</f>
      </c>
      <c r="U18" s="4">
        <f>IF(B18="","",R18-S18-T18)</f>
      </c>
    </row>
    <row r="19">
      <c r="N19" s="5">
        <f>IF(B19="","",IF(D19="",COUNTIF(G19:M19,"P")+0.5*COUNTIF(G19:M19,"H")+0.5*COUNTIF(G19:M19,"R"),SUM(G19:M19)))</f>
      </c>
      <c r="P19" s="4">
        <f>IF(B19="","",N19*E19)</f>
      </c>
      <c r="Q19" s="4">
        <f>IF(B19="","",O19*F19)</f>
      </c>
      <c r="R19" s="4">
        <f>IF(B19="","",P19+Q19)</f>
      </c>
      <c r="U19" s="4">
        <f>IF(B19="","",R19-S19-T19)</f>
      </c>
    </row>
    <row r="20">
      <c r="N20" s="5">
        <f>IF(B20="","",IF(D20="",COUNTIF(G20:M20,"P")+0.5*COUNTIF(G20:M20,"H")+0.5*COUNTIF(G20:M20,"R"),SUM(G20:M20)))</f>
      </c>
      <c r="P20" s="4">
        <f>IF(B20="","",N20*E20)</f>
      </c>
      <c r="Q20" s="4">
        <f>IF(B20="","",O20*F20)</f>
      </c>
      <c r="R20" s="4">
        <f>IF(B20="","",P20+Q20)</f>
      </c>
      <c r="U20" s="4">
        <f>IF(B20="","",R20-S20-T20)</f>
      </c>
    </row>
    <row r="21">
      <c r="N21" s="5">
        <f>IF(B21="","",IF(D21="",COUNTIF(G21:M21,"P")+0.5*COUNTIF(G21:M21,"H")+0.5*COUNTIF(G21:M21,"R"),SUM(G21:M21)))</f>
      </c>
      <c r="P21" s="4">
        <f>IF(B21="","",N21*E21)</f>
      </c>
      <c r="Q21" s="4">
        <f>IF(B21="","",O21*F21)</f>
      </c>
      <c r="R21" s="4">
        <f>IF(B21="","",P21+Q21)</f>
      </c>
      <c r="U21" s="4">
        <f>IF(B21="","",R21-S21-T21)</f>
      </c>
    </row>
    <row r="22">
      <c r="N22" s="5">
        <f>IF(B22="","",IF(D22="",COUNTIF(G22:M22,"P")+0.5*COUNTIF(G22:M22,"H")+0.5*COUNTIF(G22:M22,"R"),SUM(G22:M22)))</f>
      </c>
      <c r="P22" s="4">
        <f>IF(B22="","",N22*E22)</f>
      </c>
      <c r="Q22" s="4">
        <f>IF(B22="","",O22*F22)</f>
      </c>
      <c r="R22" s="4">
        <f>IF(B22="","",P22+Q22)</f>
      </c>
      <c r="U22" s="4">
        <f>IF(B22="","",R22-S22-T22)</f>
      </c>
    </row>
    <row r="23">
      <c r="N23" s="5">
        <f>IF(B23="","",IF(D23="",COUNTIF(G23:M23,"P")+0.5*COUNTIF(G23:M23,"H")+0.5*COUNTIF(G23:M23,"R"),SUM(G23:M23)))</f>
      </c>
      <c r="P23" s="4">
        <f>IF(B23="","",N23*E23)</f>
      </c>
      <c r="Q23" s="4">
        <f>IF(B23="","",O23*F23)</f>
      </c>
      <c r="R23" s="4">
        <f>IF(B23="","",P23+Q23)</f>
      </c>
      <c r="U23" s="4">
        <f>IF(B23="","",R23-S23-T23)</f>
      </c>
    </row>
    <row r="24">
      <c r="N24" s="5">
        <f>IF(B24="","",IF(D24="",COUNTIF(G24:M24,"P")+0.5*COUNTIF(G24:M24,"H")+0.5*COUNTIF(G24:M24,"R"),SUM(G24:M24)))</f>
      </c>
      <c r="P24" s="4">
        <f>IF(B24="","",N24*E24)</f>
      </c>
      <c r="Q24" s="4">
        <f>IF(B24="","",O24*F24)</f>
      </c>
      <c r="R24" s="4">
        <f>IF(B24="","",P24+Q24)</f>
      </c>
      <c r="U24" s="4">
        <f>IF(B24="","",R24-S24-T24)</f>
      </c>
    </row>
    <row r="25">
      <c r="A25" s="6" t="s">
        <v>44</v>
      </c>
      <c r="N25" s="7">
        <f>SUM(N5:N24)</f>
      </c>
      <c r="O25" s="6">
        <f>SUM(O5:O24)</f>
      </c>
      <c r="P25" s="8">
        <f>SUM(P5:P24)</f>
      </c>
      <c r="Q25" s="8">
        <f>SUM(Q5:Q24)</f>
      </c>
      <c r="R25" s="8">
        <f>SUM(R5:R24)</f>
      </c>
      <c r="S25" s="8">
        <f>SUM(S5:S24)</f>
      </c>
      <c r="T25" s="8">
        <f>SUM(T5:T24)</f>
      </c>
      <c r="U25" s="8">
        <f>SUM(U5:U24)</f>
      </c>
    </row>
    <row r="26"/>
    <row r="27">
      <c r="A27" s="6" t="s">
        <v>45</v>
      </c>
    </row>
    <row r="28">
      <c r="A28" t="s">
        <v>46</v>
      </c>
      <c r="E28">
        <v>120</v>
      </c>
    </row>
    <row r="29">
      <c r="A29" t="s">
        <v>47</v>
      </c>
      <c r="E29" s="4">
        <f>R5+R8</f>
      </c>
    </row>
    <row r="30">
      <c r="A30" t="s">
        <v>48</v>
      </c>
      <c r="E30" s="4">
        <f>IF(E28=0,"",E29/E28)</f>
      </c>
    </row>
    <row r="31">
      <c r="A31" t="s">
        <v>49</v>
      </c>
      <c r="E31" s="4">
        <v>4.2</v>
      </c>
    </row>
    <row r="32">
      <c r="A32" t="s">
        <v>50</v>
      </c>
      <c r="E32" s="9">
        <f>IF(E31=0,"",E30/E31-1)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10" customWidth="1"/>
  </cols>
  <sheetData>
    <row r="1">
      <c r="A1" s="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/>
    <row r="11">
      <c r="A11" t="s">
        <v>60</v>
      </c>
    </row>
    <row r="12">
      <c r="A12" t="s">
        <v>61</v>
      </c>
    </row>
  </sheetData>
</worksheet>
</file>