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quisition"/>
    <sheet r:id="rId2" sheetId="2" name="Register"/>
  </sheets>
  <definedNames/>
  <calcPr/>
</workbook>
</file>

<file path=xl/sharedStrings.xml><?xml version="1.0" encoding="utf-8"?>
<sst xmlns="http://schemas.openxmlformats.org/spreadsheetml/2006/main">
  <si>
    <t>Material requisition</t>
  </si>
  <si>
    <t>Requisition no.</t>
  </si>
  <si>
    <t>MR-0118 (sample)</t>
  </si>
  <si>
    <t>Project / site</t>
  </si>
  <si>
    <t>Two-storey house (sample)</t>
  </si>
  <si>
    <t>Phase / work item</t>
  </si>
  <si>
    <t>First-floor slab and beams</t>
  </si>
  <si>
    <t>Requested by</t>
  </si>
  <si>
    <t>Site engineer</t>
  </si>
  <si>
    <t>Date raised</t>
  </si>
  <si>
    <t>Needed on site by</t>
  </si>
  <si>
    <t>Deliver to / receiver</t>
  </si>
  <si>
    <t>Site store · storekeeper</t>
  </si>
  <si>
    <t>Reason / drawing or BOQ ref.</t>
  </si>
  <si>
    <t>Slab pour planned for Saturday</t>
  </si>
  <si>
    <t>Item and specification</t>
  </si>
  <si>
    <t>Unit</t>
  </si>
  <si>
    <t>Quantity needed</t>
  </si>
  <si>
    <t>In site store now</t>
  </si>
  <si>
    <t>Already on order</t>
  </si>
  <si>
    <t>To issue from store</t>
  </si>
  <si>
    <t>To buy</t>
  </si>
  <si>
    <t>Est. rate</t>
  </si>
  <si>
    <t>Est. amount</t>
  </si>
  <si>
    <t>Steel bar 12 mm, grade per drawing</t>
  </si>
  <si>
    <t>t</t>
  </si>
  <si>
    <t>Steel bar 10 mm, grade per drawing</t>
  </si>
  <si>
    <t>Cement, 50 kg bag</t>
  </si>
  <si>
    <t>bag</t>
  </si>
  <si>
    <t>Binding wire</t>
  </si>
  <si>
    <t>kg</t>
  </si>
  <si>
    <t>Total estimated value</t>
  </si>
  <si>
    <t>Phase budget left before this request</t>
  </si>
  <si>
    <t>Budget left after this request</t>
  </si>
  <si>
    <t>Approval limit of the project manager</t>
  </si>
  <si>
    <t>Who approves</t>
  </si>
  <si>
    <t>Decision (approved / changed / returned)</t>
  </si>
  <si>
    <t>Approved by, date and time</t>
  </si>
  <si>
    <t>Note from approver</t>
  </si>
  <si>
    <t>Sample figures, not market rates. Check the store and open orders before you buy; 'To buy' = needed − in store − on order.</t>
  </si>
  <si>
    <t>Requisition register</t>
  </si>
  <si>
    <t>MR no.</t>
  </si>
  <si>
    <t>Project</t>
  </si>
  <si>
    <t>Phase</t>
  </si>
  <si>
    <t>Raised by</t>
  </si>
  <si>
    <t>Needed by</t>
  </si>
  <si>
    <t>Est. value</t>
  </si>
  <si>
    <t>Approver</t>
  </si>
  <si>
    <t>Decision</t>
  </si>
  <si>
    <t>Decided on</t>
  </si>
  <si>
    <t>PO no.</t>
  </si>
  <si>
    <t>Delivered on</t>
  </si>
  <si>
    <t>Status</t>
  </si>
  <si>
    <t>Notes</t>
  </si>
  <si>
    <t>MR-0118</t>
  </si>
  <si>
    <t>Two-storey house</t>
  </si>
  <si>
    <t>First-floor slab</t>
  </si>
  <si>
    <t>Owner</t>
  </si>
  <si>
    <t>Approved</t>
  </si>
  <si>
    <t>PO-0203</t>
  </si>
  <si>
    <t>Ordered</t>
  </si>
  <si>
    <t>Sample row</t>
  </si>
</sst>
</file>

<file path=xl/styles.xml><?xml version="1.0" encoding="utf-8"?>
<styleSheet xmlns="http://schemas.openxmlformats.org/spreadsheetml/2006/main">
  <numFmts count="1">
    <numFmt numFmtId="100" formatCode="#,##0.00"/>
  </numFmts>
  <fonts count="4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  <font>
      <family val="2"/>
      <scheme val="minor"/>
      <i/>
      <color theme="1"/>
    </font>
  </fonts>
  <fills count="3">
    <fill>
      <patternFill patternType="none"/>
    </fill>
    <fill>
      <patternFill patternType="gray125"/>
    </fill>
    <fill>
      <patternFill patternType="solid">
        <fgColor rgb="FFF1ECE8"/>
        <bgColor indexed="64"/>
      </patternFill>
    </fill>
  </fills>
  <borders count="1">
    <border>
      <left/>
      <right/>
      <top/>
      <bottom/>
      <diagonal/>
    </border>
  </borders>
  <cellXfs count="7">
    <xf/>
    <xf fontId="1" applyFont="1"/>
    <xf fontId="2" applyFont="1" fillId="2" applyFill="1" applyAlignment="1">
      <alignment wrapText="1"/>
    </xf>
    <xf numFmtId="100" applyNumberFormat="1"/>
    <xf fontId="2" applyFont="1"/>
    <xf numFmtId="100" applyNumberFormat="1" fontId="2" applyFont="1"/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8" customWidth="1"/>
    <col min="3" max="3" width="11" customWidth="1"/>
    <col min="4" max="4" width="11" customWidth="1"/>
    <col min="5" max="5" width="11" customWidth="1"/>
    <col min="6" max="6" width="11" customWidth="1"/>
    <col min="7" max="7" width="10" customWidth="1"/>
    <col min="8" max="8" width="10" customWidth="1"/>
    <col min="9" max="9" width="13" customWidth="1"/>
  </cols>
  <sheetData>
    <row r="1">
      <c r="A1" s="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</row>
    <row r="7">
      <c r="A7" t="s">
        <v>10</v>
      </c>
    </row>
    <row r="8">
      <c r="A8" t="s">
        <v>11</v>
      </c>
      <c r="B8" t="s">
        <v>12</v>
      </c>
    </row>
    <row r="9">
      <c r="A9" t="s">
        <v>13</v>
      </c>
      <c r="B9" t="s">
        <v>14</v>
      </c>
    </row>
    <row r="10"/>
    <row r="11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22</v>
      </c>
      <c r="I11" s="2" t="s">
        <v>23</v>
      </c>
    </row>
    <row r="12">
      <c r="A12" t="s">
        <v>24</v>
      </c>
      <c r="B12" t="s">
        <v>25</v>
      </c>
      <c r="C12">
        <v>1.8</v>
      </c>
      <c r="D12">
        <v>0.3</v>
      </c>
      <c r="E12">
        <v>0</v>
      </c>
      <c r="F12">
        <f>IF(C12="","",MIN(C12,D12))</f>
      </c>
      <c r="G12">
        <f>IF(C12="","",MAX(0,C12-D12-E12))</f>
      </c>
      <c r="H12" s="3">
        <v>780</v>
      </c>
      <c r="I12" s="3">
        <f>IF(OR(G12="",H12=""),"",G12*H12)</f>
      </c>
    </row>
    <row r="13">
      <c r="A13" t="s">
        <v>26</v>
      </c>
      <c r="B13" t="s">
        <v>25</v>
      </c>
      <c r="C13">
        <v>0.6</v>
      </c>
      <c r="D13">
        <v>0</v>
      </c>
      <c r="E13">
        <v>0</v>
      </c>
      <c r="F13">
        <f>IF(C13="","",MIN(C13,D13))</f>
      </c>
      <c r="G13">
        <f>IF(C13="","",MAX(0,C13-D13-E13))</f>
      </c>
      <c r="H13" s="3">
        <v>790</v>
      </c>
      <c r="I13" s="3">
        <f>IF(OR(G13="",H13=""),"",G13*H13)</f>
      </c>
    </row>
    <row r="14">
      <c r="A14" t="s">
        <v>27</v>
      </c>
      <c r="B14" t="s">
        <v>28</v>
      </c>
      <c r="C14">
        <v>140</v>
      </c>
      <c r="D14">
        <v>46</v>
      </c>
      <c r="E14">
        <v>0</v>
      </c>
      <c r="F14">
        <f>IF(C14="","",MIN(C14,D14))</f>
      </c>
      <c r="G14">
        <f>IF(C14="","",MAX(0,C14-D14-E14))</f>
      </c>
      <c r="H14" s="3">
        <v>9.5</v>
      </c>
      <c r="I14" s="3">
        <f>IF(OR(G14="",H14=""),"",G14*H14)</f>
      </c>
    </row>
    <row r="15">
      <c r="A15" t="s">
        <v>29</v>
      </c>
      <c r="B15" t="s">
        <v>30</v>
      </c>
      <c r="C15">
        <v>25</v>
      </c>
      <c r="D15">
        <v>10</v>
      </c>
      <c r="E15">
        <v>0</v>
      </c>
      <c r="F15">
        <f>IF(C15="","",MIN(C15,D15))</f>
      </c>
      <c r="G15">
        <f>IF(C15="","",MAX(0,C15-D15-E15))</f>
      </c>
      <c r="H15" s="3">
        <v>1.6</v>
      </c>
      <c r="I15" s="3">
        <f>IF(OR(G15="",H15=""),"",G15*H15)</f>
      </c>
    </row>
    <row r="16">
      <c r="F16">
        <f>IF(C16="","",MIN(C16,D16))</f>
      </c>
      <c r="G16">
        <f>IF(C16="","",MAX(0,C16-D16-E16))</f>
      </c>
      <c r="I16" s="3">
        <f>IF(OR(G16="",H16=""),"",G16*H16)</f>
      </c>
    </row>
    <row r="17">
      <c r="F17">
        <f>IF(C17="","",MIN(C17,D17))</f>
      </c>
      <c r="G17">
        <f>IF(C17="","",MAX(0,C17-D17-E17))</f>
      </c>
      <c r="I17" s="3">
        <f>IF(OR(G17="",H17=""),"",G17*H17)</f>
      </c>
    </row>
    <row r="18">
      <c r="F18">
        <f>IF(C18="","",MIN(C18,D18))</f>
      </c>
      <c r="G18">
        <f>IF(C18="","",MAX(0,C18-D18-E18))</f>
      </c>
      <c r="I18" s="3">
        <f>IF(OR(G18="",H18=""),"",G18*H18)</f>
      </c>
    </row>
    <row r="19">
      <c r="F19">
        <f>IF(C19="","",MIN(C19,D19))</f>
      </c>
      <c r="G19">
        <f>IF(C19="","",MAX(0,C19-D19-E19))</f>
      </c>
      <c r="I19" s="3">
        <f>IF(OR(G19="",H19=""),"",G19*H19)</f>
      </c>
    </row>
    <row r="20">
      <c r="F20">
        <f>IF(C20="","",MIN(C20,D20))</f>
      </c>
      <c r="G20">
        <f>IF(C20="","",MAX(0,C20-D20-E20))</f>
      </c>
      <c r="I20" s="3">
        <f>IF(OR(G20="",H20=""),"",G20*H20)</f>
      </c>
    </row>
    <row r="21">
      <c r="F21">
        <f>IF(C21="","",MIN(C21,D21))</f>
      </c>
      <c r="G21">
        <f>IF(C21="","",MAX(0,C21-D21-E21))</f>
      </c>
      <c r="I21" s="3">
        <f>IF(OR(G21="",H21=""),"",G21*H21)</f>
      </c>
    </row>
    <row r="22">
      <c r="F22">
        <f>IF(C22="","",MIN(C22,D22))</f>
      </c>
      <c r="G22">
        <f>IF(C22="","",MAX(0,C22-D22-E22))</f>
      </c>
      <c r="I22" s="3">
        <f>IF(OR(G22="",H22=""),"",G22*H22)</f>
      </c>
    </row>
    <row r="23">
      <c r="F23">
        <f>IF(C23="","",MIN(C23,D23))</f>
      </c>
      <c r="G23">
        <f>IF(C23="","",MAX(0,C23-D23-E23))</f>
      </c>
      <c r="I23" s="3">
        <f>IF(OR(G23="",H23=""),"",G23*H23)</f>
      </c>
    </row>
    <row r="24">
      <c r="A24" s="4" t="s">
        <v>31</v>
      </c>
      <c r="I24" s="5">
        <f>SUM(I12:I23)</f>
      </c>
    </row>
    <row r="25"/>
    <row r="26">
      <c r="A26" t="s">
        <v>32</v>
      </c>
      <c r="I26" s="3">
        <v>3400</v>
      </c>
    </row>
    <row r="27">
      <c r="A27" t="s">
        <v>33</v>
      </c>
      <c r="I27" s="3">
        <f>I26-I24</f>
      </c>
    </row>
    <row r="28">
      <c r="A28" t="s">
        <v>34</v>
      </c>
      <c r="I28" s="3">
        <v>1500</v>
      </c>
    </row>
    <row r="29">
      <c r="A29" t="s">
        <v>35</v>
      </c>
      <c r="I29">
        <f>IF(I24&gt;I28,"Owner","Project manager")</f>
      </c>
    </row>
    <row r="30"/>
    <row r="31">
      <c r="A31" t="s">
        <v>36</v>
      </c>
    </row>
    <row r="32">
      <c r="A32" t="s">
        <v>37</v>
      </c>
    </row>
    <row r="33">
      <c r="A33" t="s">
        <v>38</v>
      </c>
    </row>
    <row r="34"/>
    <row r="35">
      <c r="A35" s="6" t="s">
        <v>39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2" xSplit="0" topLeftCell="A3" activePane="bottomRight" state="frozen"/>
    </sheetView>
  </sheetViews>
  <cols>
    <col min="1" max="1" width="10" customWidth="1"/>
    <col min="2" max="2" width="12" customWidth="1"/>
    <col min="3" max="3" width="20" customWidth="1"/>
    <col min="4" max="4" width="18" customWidth="1"/>
    <col min="5" max="5" width="14" customWidth="1"/>
    <col min="6" max="6" width="12" customWidth="1"/>
    <col min="7" max="7" width="11" customWidth="1"/>
    <col min="8" max="8" width="14" customWidth="1"/>
    <col min="9" max="9" width="11" customWidth="1"/>
    <col min="10" max="10" width="12" customWidth="1"/>
    <col min="11" max="11" width="10" customWidth="1"/>
    <col min="12" max="12" width="12" customWidth="1"/>
    <col min="13" max="13" width="11" customWidth="1"/>
    <col min="14" max="14" width="24" customWidth="1"/>
  </cols>
  <sheetData>
    <row r="1">
      <c r="A1" s="1" t="s">
        <v>40</v>
      </c>
    </row>
    <row r="2">
      <c r="A2" s="2" t="s">
        <v>41</v>
      </c>
      <c r="B2" s="2" t="s">
        <v>9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 s="2" t="s">
        <v>50</v>
      </c>
      <c r="L2" s="2" t="s">
        <v>51</v>
      </c>
      <c r="M2" s="2" t="s">
        <v>52</v>
      </c>
      <c r="N2" s="2" t="s">
        <v>53</v>
      </c>
    </row>
    <row r="3">
      <c r="A3" t="s">
        <v>54</v>
      </c>
      <c r="C3" t="s">
        <v>55</v>
      </c>
      <c r="D3" t="s">
        <v>56</v>
      </c>
      <c r="E3" t="s">
        <v>8</v>
      </c>
      <c r="G3" s="3">
        <v>2561</v>
      </c>
      <c r="H3" t="s">
        <v>57</v>
      </c>
      <c r="I3" t="s">
        <v>58</v>
      </c>
      <c r="K3" t="s">
        <v>59</v>
      </c>
      <c r="M3" t="s">
        <v>60</v>
      </c>
      <c r="N3" t="s">
        <v>61</v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</sheetData>
</worksheet>
</file>